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24 Q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<sst xmlns="http://schemas.openxmlformats.org/spreadsheetml/2006/main" uniqueCount="34">
  <si>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MOKKE, Prestations brutes (AOS) par personne assurée, Suisse entière, chiffres trimestriels 2022, 2023, 2024</t>
  </si>
  <si>
    <t>Prestations brutes par personne assurée en francs</t>
  </si>
  <si>
    <t>Variations</t>
  </si>
  <si>
    <t>Canton</t>
  </si>
  <si>
    <t>2022 
1. Trim.</t>
  </si>
  <si>
    <t>2022 
2. Trim.</t>
  </si>
  <si>
    <t>2022 
3. Trim.</t>
  </si>
  <si>
    <t>2022 
4. Trim.</t>
  </si>
  <si>
    <t>2023 
1. Trim.</t>
  </si>
  <si>
    <t>2023 
2. Trim.</t>
  </si>
  <si>
    <t>2023 
3. Trim.</t>
  </si>
  <si>
    <t>2023 
4. Trim.</t>
  </si>
  <si>
    <t>2024 
1. Trim.</t>
  </si>
  <si>
    <t>2024 
2. Trim.</t>
  </si>
  <si>
    <t>2024 
3. Trim.</t>
  </si>
  <si>
    <t>2024 
4. Trim.</t>
  </si>
  <si>
    <t>trimestrielle 
Q4 2024 vs. 
Q4 2023 (%)</t>
  </si>
  <si>
    <t>trimestrielle 
Q4 2024 vs. 
Q4 2023 (CHF)</t>
  </si>
  <si>
    <t>annuelle 
Q4 2024 (%)</t>
  </si>
  <si>
    <t>Total</t>
  </si>
  <si>
    <t>année de traitement actuelle</t>
  </si>
  <si>
    <t>prestations des années précédentes</t>
  </si>
  <si>
    <t>Médecins (ambulatoire) sans laboratoire</t>
  </si>
  <si>
    <t>Médicaments (médecin)</t>
  </si>
  <si>
    <t>Laboratoire cabinet médical</t>
  </si>
  <si>
    <t>Pharmacies</t>
  </si>
  <si>
    <t>Hôpitaux (ambulatoire)</t>
  </si>
  <si>
    <t>Hôpitaux (séjours)</t>
  </si>
  <si>
    <t>Etablissements médico-sociaux</t>
  </si>
  <si>
    <t>SPITEX (soins à domicile)</t>
  </si>
  <si>
    <t>Laboratoires</t>
  </si>
  <si>
    <t>Physiothérapeutes</t>
  </si>
  <si>
    <t>Autres</t>
  </si>
  <si>
    <t>Source: Monitoring des coûts OFSP. Selon le pool des données, données trimestrielles Q4 2024. Statistique des assurés : coûts des assurés dans le canton de domicile.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</si>
</sst>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0.0%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EEEEE"/>
        <bgColor rgb="FF000000"/>
      </patternFill>
    </fill>
  </fills>
  <borders count="2">
    <border/>
    <border>
      <right style="hair">
        <color rgb="FFFFFFFF"/>
      </right>
      <bottom style="hair">
        <color rgb="FFFFFFFF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3" borderId="1" applyFont="1" applyNumberFormat="0" applyFill="1" applyBorder="1" applyAlignment="1">
      <alignment horizontal="right" vertical="bottom" textRotation="0" wrapText="true" shrinkToFit="false"/>
    </xf>
    <xf xfId="0" fontId="1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164" fillId="4" borderId="1" applyFont="1" applyNumberFormat="1" applyFill="1" applyBorder="1" applyAlignment="1">
      <alignment horizontal="right" vertical="bottom" textRotation="0" wrapText="false" shrinkToFit="false"/>
    </xf>
    <xf xfId="0" fontId="1" numFmtId="165" fillId="3" borderId="1" applyFont="1" applyNumberFormat="1" applyFill="1" applyBorder="1" applyAlignment="1">
      <alignment horizontal="right" vertical="bottom" textRotation="0" wrapText="false" shrinkToFit="false"/>
    </xf>
    <xf xfId="0" fontId="1" numFmtId="164" fillId="3" borderId="1" applyFont="1" applyNumberFormat="1" applyFill="1" applyBorder="1" applyAlignment="1">
      <alignment horizontal="right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right" vertical="bottom" textRotation="0" wrapText="false" shrinkToFit="false"/>
    </xf>
    <xf xfId="0" fontId="2" numFmtId="165" fillId="3" borderId="1" applyFont="1" applyNumberFormat="1" applyFill="1" applyBorder="1" applyAlignment="1">
      <alignment horizontal="right" vertical="bottom" textRotation="0" wrapText="false" shrinkToFit="false"/>
    </xf>
    <xf xfId="0" fontId="2" numFmtId="164" fillId="3" borderId="1" applyFont="1" applyNumberFormat="1" applyFill="1" applyBorder="1" applyAlignment="1">
      <alignment horizontal="right" vertical="bottom" textRotation="0" wrapText="false" shrinkToFit="false"/>
    </xf>
    <xf xfId="0" fontId="3" numFmtId="0" fillId="2" borderId="1" applyFont="1" applyNumberFormat="0" applyFill="1" applyBorder="1" applyAlignment="1">
      <alignment horizontal="left" vertical="bottom" textRotation="0" wrapText="true" shrinkToFit="false"/>
    </xf>
    <xf xfId="0" fontId="3" numFmtId="0" fillId="3" borderId="1" applyFont="1" applyNumberFormat="0" applyFill="1" applyBorder="1" applyAlignment="1">
      <alignment horizontal="left" vertical="bottom" textRotation="0" wrapText="true" shrinkToFit="false"/>
    </xf>
    <xf xfId="0" fontId="4" numFmtId="0" fillId="0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30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  <col min="6" max="6" width="9" customWidth="true" style="0"/>
    <col min="7" max="7" width="9" customWidth="true" style="0"/>
    <col min="8" max="8" width="9" customWidth="true" style="0"/>
    <col min="9" max="9" width="9" customWidth="true" style="0"/>
    <col min="10" max="10" width="9" customWidth="true" style="0"/>
    <col min="11" max="11" width="9" customWidth="true" style="0"/>
    <col min="12" max="12" width="9" customWidth="true" style="0"/>
    <col min="13" max="13" width="9" customWidth="true" style="0"/>
    <col min="14" max="14" width="12" customWidth="true" style="0"/>
    <col min="15" max="15" width="12" customWidth="true" style="0"/>
    <col min="16" max="16" width="12" customWidth="true" style="0"/>
  </cols>
  <sheetData>
    <row r="1" spans="1:26" customHeight="1" ht="25">
      <c r="A1" s="1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"/>
      <c r="B2" s="1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2</v>
      </c>
      <c r="O2" s="5"/>
      <c r="P2" s="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7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5" t="s">
        <v>16</v>
      </c>
      <c r="O3" s="5" t="s">
        <v>17</v>
      </c>
      <c r="P3" s="5" t="s">
        <v>18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0" t="s">
        <v>19</v>
      </c>
      <c r="B5" s="11">
        <v>1068.5865348998</v>
      </c>
      <c r="C5" s="11">
        <v>1038.9671027875</v>
      </c>
      <c r="D5" s="11">
        <v>1046.8975022468</v>
      </c>
      <c r="E5" s="11">
        <v>1160.1415709941</v>
      </c>
      <c r="F5" s="11">
        <v>1138.9614136802</v>
      </c>
      <c r="G5" s="11">
        <v>1099.3986272311</v>
      </c>
      <c r="H5" s="11">
        <v>1086.2737464074</v>
      </c>
      <c r="I5" s="11">
        <v>1186.0329730333</v>
      </c>
      <c r="J5" s="11">
        <v>1158.998889916</v>
      </c>
      <c r="K5" s="11">
        <v>1171.6782247346</v>
      </c>
      <c r="L5" s="11">
        <v>1140.0295067968</v>
      </c>
      <c r="M5" s="11">
        <v>1249.822630252</v>
      </c>
      <c r="N5" s="12">
        <f>(M5/I5)-1</f>
        <v>0.053784050417719</v>
      </c>
      <c r="O5" s="13">
        <f>(M5-I5)</f>
        <v>63.7896572187</v>
      </c>
      <c r="P5" s="12">
        <f>(SUM(J5:M5)/SUM(F5:I5))-1</f>
        <v>0.046525824783169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6" t="s">
        <v>20</v>
      </c>
      <c r="B6" s="7">
        <v>514.83274846288</v>
      </c>
      <c r="C6" s="7">
        <v>980.41364026702</v>
      </c>
      <c r="D6" s="7">
        <v>1021.9477644198</v>
      </c>
      <c r="E6" s="7">
        <v>1145.8927754682</v>
      </c>
      <c r="F6" s="7">
        <v>546.21047693259</v>
      </c>
      <c r="G6" s="7">
        <v>1032.3373425493</v>
      </c>
      <c r="H6" s="7">
        <v>1058.2212610199</v>
      </c>
      <c r="I6" s="7">
        <v>1170.331733437</v>
      </c>
      <c r="J6" s="7">
        <v>558.4984065413</v>
      </c>
      <c r="K6" s="7">
        <v>1104.1782955251</v>
      </c>
      <c r="L6" s="7">
        <v>1108.9107560245</v>
      </c>
      <c r="M6" s="7">
        <v>1231.141539385</v>
      </c>
      <c r="N6" s="8">
        <f>(M6/I6)-1</f>
        <v>0.051959460903803</v>
      </c>
      <c r="O6" s="9">
        <f>(M6-I6)</f>
        <v>60.809805948</v>
      </c>
      <c r="P6" s="8">
        <f>(SUM(J6:M6)/SUM(F6:I6))-1</f>
        <v>0.051385080957369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6" t="s">
        <v>21</v>
      </c>
      <c r="B7" s="7">
        <v>553.75378643691</v>
      </c>
      <c r="C7" s="7">
        <v>58.553462520495</v>
      </c>
      <c r="D7" s="7">
        <v>24.949737827018</v>
      </c>
      <c r="E7" s="7">
        <v>14.248795525907</v>
      </c>
      <c r="F7" s="7">
        <v>592.75093674762</v>
      </c>
      <c r="G7" s="7">
        <v>67.061284681739</v>
      </c>
      <c r="H7" s="7">
        <v>28.052485387453</v>
      </c>
      <c r="I7" s="7">
        <v>15.701239596283</v>
      </c>
      <c r="J7" s="7">
        <v>600.50048337469</v>
      </c>
      <c r="K7" s="7">
        <v>67.499929209483</v>
      </c>
      <c r="L7" s="7">
        <v>31.11875077225</v>
      </c>
      <c r="M7" s="7">
        <v>18.68109086701</v>
      </c>
      <c r="N7" s="8">
        <f>(M7/I7)-1</f>
        <v>0.18978445952971</v>
      </c>
      <c r="O7" s="9">
        <f>(M7-I7)</f>
        <v>2.979851270727</v>
      </c>
      <c r="P7" s="8">
        <f>(SUM(J7:M7)/SUM(F7:I7))-1</f>
        <v>0.020231661129859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customHeight="1" ht="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 t="s">
        <v>22</v>
      </c>
      <c r="B9" s="7">
        <v>237.59170518111</v>
      </c>
      <c r="C9" s="7">
        <v>237.1692633284</v>
      </c>
      <c r="D9" s="7">
        <v>223.19022456569</v>
      </c>
      <c r="E9" s="7">
        <v>261.33405066097</v>
      </c>
      <c r="F9" s="7">
        <v>244.25396514535</v>
      </c>
      <c r="G9" s="7">
        <v>237.70073287475</v>
      </c>
      <c r="H9" s="7">
        <v>222.22712907215</v>
      </c>
      <c r="I9" s="7">
        <v>257.54928066825</v>
      </c>
      <c r="J9" s="7">
        <v>249.69227669951</v>
      </c>
      <c r="K9" s="7">
        <v>251.70880218544</v>
      </c>
      <c r="L9" s="7">
        <v>233.20625389282</v>
      </c>
      <c r="M9" s="7">
        <v>273.83383260548</v>
      </c>
      <c r="N9" s="8">
        <f>(M9/I9)-1</f>
        <v>0.063228877576273</v>
      </c>
      <c r="O9" s="9">
        <f>(M9-I9)</f>
        <v>16.28455193723</v>
      </c>
      <c r="P9" s="8">
        <f>(SUM(J9:M9)/SUM(F9:I9))-1</f>
        <v>0.048568729082207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 t="s">
        <v>23</v>
      </c>
      <c r="B10" s="7">
        <v>66.989607987156</v>
      </c>
      <c r="C10" s="7">
        <v>67.559986925057</v>
      </c>
      <c r="D10" s="7">
        <v>69.760770724655</v>
      </c>
      <c r="E10" s="7">
        <v>76.721836498878</v>
      </c>
      <c r="F10" s="7">
        <v>72.273041886258</v>
      </c>
      <c r="G10" s="7">
        <v>71.172479723816</v>
      </c>
      <c r="H10" s="7">
        <v>71.806136050893</v>
      </c>
      <c r="I10" s="7">
        <v>78.145783850002</v>
      </c>
      <c r="J10" s="7">
        <v>74.31284325025</v>
      </c>
      <c r="K10" s="7">
        <v>74.454177506211</v>
      </c>
      <c r="L10" s="7">
        <v>72.140193531563</v>
      </c>
      <c r="M10" s="7">
        <v>80.761901141875</v>
      </c>
      <c r="N10" s="8">
        <f>(M10/I10)-1</f>
        <v>0.033477395234713</v>
      </c>
      <c r="O10" s="9">
        <f>(M10-I10)</f>
        <v>2.616117291873</v>
      </c>
      <c r="P10" s="8">
        <f>(SUM(J10:M10)/SUM(F10:I10))-1</f>
        <v>0.028192726822469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 t="s">
        <v>24</v>
      </c>
      <c r="B11" s="7">
        <v>17.796107695299</v>
      </c>
      <c r="C11" s="7">
        <v>17.988003824278</v>
      </c>
      <c r="D11" s="7">
        <v>16.313997314641</v>
      </c>
      <c r="E11" s="7">
        <v>19.398149873821</v>
      </c>
      <c r="F11" s="7">
        <v>18.87308729137</v>
      </c>
      <c r="G11" s="7">
        <v>18.630799057265</v>
      </c>
      <c r="H11" s="7">
        <v>16.63111860262</v>
      </c>
      <c r="I11" s="7">
        <v>19.541934621193</v>
      </c>
      <c r="J11" s="7">
        <v>19.12165662812</v>
      </c>
      <c r="K11" s="7">
        <v>19.354942297139</v>
      </c>
      <c r="L11" s="7">
        <v>17.397045522167</v>
      </c>
      <c r="M11" s="7">
        <v>20.63578970225</v>
      </c>
      <c r="N11" s="8">
        <f>(M11/I11)-1</f>
        <v>0.055974759012382</v>
      </c>
      <c r="O11" s="9">
        <f>(M11-I11)</f>
        <v>1.093855081057</v>
      </c>
      <c r="P11" s="8">
        <f>(SUM(J11:M11)/SUM(F11:I11))-1</f>
        <v>0.038444791459379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" t="s">
        <v>25</v>
      </c>
      <c r="B12" s="7">
        <v>130.94932545945</v>
      </c>
      <c r="C12" s="7">
        <v>126.4129947744</v>
      </c>
      <c r="D12" s="7">
        <v>133.22272167362</v>
      </c>
      <c r="E12" s="7">
        <v>138.7394214994</v>
      </c>
      <c r="F12" s="7">
        <v>136.7557277099</v>
      </c>
      <c r="G12" s="7">
        <v>134.34312040887</v>
      </c>
      <c r="H12" s="7">
        <v>134.28836109556</v>
      </c>
      <c r="I12" s="7">
        <v>143.27214045369</v>
      </c>
      <c r="J12" s="7">
        <v>142.5930815806</v>
      </c>
      <c r="K12" s="7">
        <v>141.10599295223</v>
      </c>
      <c r="L12" s="7">
        <v>137.86468683039</v>
      </c>
      <c r="M12" s="7">
        <v>152.09512735977</v>
      </c>
      <c r="N12" s="8">
        <f>(M12/I12)-1</f>
        <v>0.061582013629034</v>
      </c>
      <c r="O12" s="9">
        <f>(M12-I12)</f>
        <v>8.82298690608</v>
      </c>
      <c r="P12" s="8">
        <f>(SUM(J12:M12)/SUM(F12:I12))-1</f>
        <v>0.045564773606969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6" t="s">
        <v>26</v>
      </c>
      <c r="B13" s="7">
        <v>216.75547346926</v>
      </c>
      <c r="C13" s="7">
        <v>213.52443048003</v>
      </c>
      <c r="D13" s="7">
        <v>212.88408769984</v>
      </c>
      <c r="E13" s="7">
        <v>230.77245076115</v>
      </c>
      <c r="F13" s="7">
        <v>220.99963539065</v>
      </c>
      <c r="G13" s="7">
        <v>226.12809658107</v>
      </c>
      <c r="H13" s="7">
        <v>223.00704827572</v>
      </c>
      <c r="I13" s="7">
        <v>237.91492206544</v>
      </c>
      <c r="J13" s="7">
        <v>223.84261718582</v>
      </c>
      <c r="K13" s="7">
        <v>242.42217145505</v>
      </c>
      <c r="L13" s="7">
        <v>232.8477936645</v>
      </c>
      <c r="M13" s="7">
        <v>245.46661208461</v>
      </c>
      <c r="N13" s="8">
        <f>(M13/I13)-1</f>
        <v>0.031741136510525</v>
      </c>
      <c r="O13" s="9">
        <f>(M13-I13)</f>
        <v>7.55169001917</v>
      </c>
      <c r="P13" s="8">
        <f>(SUM(J13:M13)/SUM(F13:I13))-1</f>
        <v>0.040228516108817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" t="s">
        <v>27</v>
      </c>
      <c r="B14" s="7">
        <v>195.04765377386</v>
      </c>
      <c r="C14" s="7">
        <v>187.21784314293</v>
      </c>
      <c r="D14" s="7">
        <v>197.66655587184</v>
      </c>
      <c r="E14" s="7">
        <v>222.43286097734</v>
      </c>
      <c r="F14" s="7">
        <v>225.29203223197</v>
      </c>
      <c r="G14" s="7">
        <v>198.38874356325</v>
      </c>
      <c r="H14" s="7">
        <v>203.05023850834</v>
      </c>
      <c r="I14" s="7">
        <v>218.04404945307</v>
      </c>
      <c r="J14" s="7">
        <v>214.73689917666</v>
      </c>
      <c r="K14" s="7">
        <v>211.48583677387</v>
      </c>
      <c r="L14" s="7">
        <v>215.79149072386</v>
      </c>
      <c r="M14" s="7">
        <v>226.43620833588</v>
      </c>
      <c r="N14" s="8">
        <f>(M14/I14)-1</f>
        <v>0.038488364639441</v>
      </c>
      <c r="O14" s="9">
        <f>(M14-I14)</f>
        <v>8.39215888281</v>
      </c>
      <c r="P14" s="8">
        <f>(SUM(J14:M14)/SUM(F14:I14))-1</f>
        <v>0.028025651169624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" t="s">
        <v>28</v>
      </c>
      <c r="B15" s="7">
        <v>60.438288765853</v>
      </c>
      <c r="C15" s="7">
        <v>55.395755861314</v>
      </c>
      <c r="D15" s="7">
        <v>59.734090784179</v>
      </c>
      <c r="E15" s="7">
        <v>60.234432051799</v>
      </c>
      <c r="F15" s="7">
        <v>60.62265288965</v>
      </c>
      <c r="G15" s="7">
        <v>58.508861888252</v>
      </c>
      <c r="H15" s="7">
        <v>59.798180535725</v>
      </c>
      <c r="I15" s="7">
        <v>60.535910483931</v>
      </c>
      <c r="J15" s="7">
        <v>62.141765777676</v>
      </c>
      <c r="K15" s="7">
        <v>60.971113681144</v>
      </c>
      <c r="L15" s="7">
        <v>62.299315563943</v>
      </c>
      <c r="M15" s="7">
        <v>63.11683303038</v>
      </c>
      <c r="N15" s="8">
        <f>(M15/I15)-1</f>
        <v>0.042634570551873</v>
      </c>
      <c r="O15" s="9">
        <f>(M15-I15)</f>
        <v>2.580922546449</v>
      </c>
      <c r="P15" s="8">
        <f>(SUM(J15:M15)/SUM(F15:I15))-1</f>
        <v>0.037848534554257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" t="s">
        <v>29</v>
      </c>
      <c r="B16" s="7">
        <v>34.572085958353</v>
      </c>
      <c r="C16" s="7">
        <v>30.981694143016</v>
      </c>
      <c r="D16" s="7">
        <v>32.54041459364</v>
      </c>
      <c r="E16" s="7">
        <v>33.449753137066</v>
      </c>
      <c r="F16" s="7">
        <v>35.508818517414</v>
      </c>
      <c r="G16" s="7">
        <v>33.856066280426</v>
      </c>
      <c r="H16" s="7">
        <v>34.697465895383</v>
      </c>
      <c r="I16" s="7">
        <v>35.496148600478</v>
      </c>
      <c r="J16" s="7">
        <v>37.229933738096</v>
      </c>
      <c r="K16" s="7">
        <v>37.710698338946</v>
      </c>
      <c r="L16" s="7">
        <v>38.588660458536</v>
      </c>
      <c r="M16" s="7">
        <v>39.99054386521</v>
      </c>
      <c r="N16" s="8">
        <f>(M16/I16)-1</f>
        <v>0.12661642014513</v>
      </c>
      <c r="O16" s="9">
        <f>(M16-I16)</f>
        <v>4.494395264732</v>
      </c>
      <c r="P16" s="8">
        <f>(SUM(J16:M16)/SUM(F16:I16))-1</f>
        <v>0.10003931811925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" t="s">
        <v>30</v>
      </c>
      <c r="B17" s="7">
        <v>31.191950807249</v>
      </c>
      <c r="C17" s="7">
        <v>30.233260764418</v>
      </c>
      <c r="D17" s="7">
        <v>25.425561586891</v>
      </c>
      <c r="E17" s="7">
        <v>29.581144337796</v>
      </c>
      <c r="F17" s="7">
        <v>28.15714985444</v>
      </c>
      <c r="G17" s="7">
        <v>27.321024939416</v>
      </c>
      <c r="H17" s="7">
        <v>26.235465395422</v>
      </c>
      <c r="I17" s="7">
        <v>30.283551275384</v>
      </c>
      <c r="J17" s="7">
        <v>30.394948053553</v>
      </c>
      <c r="K17" s="7">
        <v>31.414135785224</v>
      </c>
      <c r="L17" s="7">
        <v>28.631778725439</v>
      </c>
      <c r="M17" s="7">
        <v>32.931614651666</v>
      </c>
      <c r="N17" s="8">
        <f>(M17/I17)-1</f>
        <v>0.087442300019631</v>
      </c>
      <c r="O17" s="9">
        <f>(M17-I17)</f>
        <v>2.648063376282</v>
      </c>
      <c r="P17" s="8">
        <f>(SUM(J17:M17)/SUM(F17:I17))-1</f>
        <v>0.10156759828044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" t="s">
        <v>31</v>
      </c>
      <c r="B18" s="7">
        <v>37.60619014907</v>
      </c>
      <c r="C18" s="7">
        <v>36.293682745928</v>
      </c>
      <c r="D18" s="7">
        <v>37.548129670878</v>
      </c>
      <c r="E18" s="7">
        <v>42.455560497115</v>
      </c>
      <c r="F18" s="7">
        <v>40.982878643452</v>
      </c>
      <c r="G18" s="7">
        <v>39.223871407387</v>
      </c>
      <c r="H18" s="7">
        <v>39.875255766051</v>
      </c>
      <c r="I18" s="7">
        <v>44.399861291615</v>
      </c>
      <c r="J18" s="7">
        <v>42.891358495968</v>
      </c>
      <c r="K18" s="7">
        <v>41.573545251744</v>
      </c>
      <c r="L18" s="7">
        <v>40.931884061545</v>
      </c>
      <c r="M18" s="7">
        <v>46.161259704684</v>
      </c>
      <c r="N18" s="8">
        <f>(M18/I18)-1</f>
        <v>0.039671259364985</v>
      </c>
      <c r="O18" s="9">
        <f>(M18-I18)</f>
        <v>1.761398413069</v>
      </c>
      <c r="P18" s="8">
        <f>(SUM(J18:M18)/SUM(F18:I18))-1</f>
        <v>0.043021036481596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" t="s">
        <v>32</v>
      </c>
      <c r="B19" s="7">
        <v>39.648145653133</v>
      </c>
      <c r="C19" s="7">
        <v>36.190186797733</v>
      </c>
      <c r="D19" s="7">
        <v>38.610947760915</v>
      </c>
      <c r="E19" s="7">
        <v>45.021910698756</v>
      </c>
      <c r="F19" s="7">
        <v>55.242424119752</v>
      </c>
      <c r="G19" s="7">
        <v>54.124830506574</v>
      </c>
      <c r="H19" s="7">
        <v>54.657347209536</v>
      </c>
      <c r="I19" s="7">
        <v>60.849390270252</v>
      </c>
      <c r="J19" s="7">
        <v>62.041509329736</v>
      </c>
      <c r="K19" s="7">
        <v>59.476808507596</v>
      </c>
      <c r="L19" s="7">
        <v>60.330403822012</v>
      </c>
      <c r="M19" s="7">
        <v>68.392907770193</v>
      </c>
      <c r="N19" s="8">
        <f>(M19/I19)-1</f>
        <v>0.1239703054778</v>
      </c>
      <c r="O19" s="9">
        <f>(M19-I19)</f>
        <v>7.543517499941</v>
      </c>
      <c r="P19" s="8">
        <f>(SUM(J19:M19)/SUM(F19:I19))-1</f>
        <v>0.11280823133808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 t="s">
        <v>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N2:P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Q4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Download Generator</dc:creator>
  <cp:lastModifiedBy>Excel Download Generator</cp:lastModifiedBy>
  <dcterms:created xsi:type="dcterms:W3CDTF">2025-04-28T23:32:03+02:00</dcterms:created>
  <dcterms:modified xsi:type="dcterms:W3CDTF">2025-04-28T23:32:03+02:00</dcterms:modified>
  <dc:title>MOKKE, Prestations brutes (AOS) par personne assurée, Suisse entière, chiffres trimestriels 2022, 2023, 2024</dc:title>
  <dc:description/>
  <dc:subject>MOKKE, Prestations brutes (AOS) par personne assurée, Suisse entière, chiffres trimestriels 2022, 2023, 2024</dc:subject>
  <cp:keywords/>
  <cp:category/>
</cp:coreProperties>
</file>